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20115" windowHeight="699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G38" i="1" l="1"/>
  <c r="E38" i="1"/>
  <c r="H38" i="1" l="1"/>
  <c r="G19" i="1"/>
  <c r="E19" i="1"/>
  <c r="G17" i="1"/>
  <c r="E17" i="1"/>
  <c r="G31" i="1"/>
  <c r="E31" i="1"/>
  <c r="G30" i="1"/>
  <c r="E30" i="1"/>
  <c r="H30" i="1" s="1"/>
  <c r="G34" i="1"/>
  <c r="E34" i="1"/>
  <c r="G33" i="1"/>
  <c r="E33" i="1"/>
  <c r="H33" i="1" s="1"/>
  <c r="H19" i="1" l="1"/>
  <c r="H31" i="1"/>
  <c r="H17" i="1"/>
  <c r="H34" i="1"/>
  <c r="G28" i="1"/>
  <c r="E28" i="1"/>
  <c r="H28" i="1" l="1"/>
  <c r="G43" i="1"/>
  <c r="E43" i="1"/>
  <c r="H41" i="1"/>
  <c r="G40" i="1"/>
  <c r="E40" i="1"/>
  <c r="G36" i="1"/>
  <c r="E36" i="1"/>
  <c r="G25" i="1"/>
  <c r="E25" i="1"/>
  <c r="G24" i="1"/>
  <c r="E24" i="1"/>
  <c r="G21" i="1"/>
  <c r="E21" i="1"/>
  <c r="G16" i="1"/>
  <c r="E16" i="1"/>
  <c r="G14" i="1"/>
  <c r="E14" i="1"/>
  <c r="G13" i="1"/>
  <c r="E13" i="1"/>
  <c r="G12" i="1"/>
  <c r="E12" i="1"/>
  <c r="G10" i="1"/>
  <c r="E10" i="1"/>
  <c r="G8" i="1"/>
  <c r="E8" i="1"/>
  <c r="G6" i="1"/>
  <c r="E6" i="1"/>
  <c r="H43" i="1" l="1"/>
  <c r="H8" i="1"/>
  <c r="H10" i="1"/>
  <c r="H12" i="1"/>
  <c r="H13" i="1"/>
  <c r="H21" i="1"/>
  <c r="H24" i="1"/>
  <c r="H25" i="1"/>
  <c r="H36" i="1"/>
  <c r="H40" i="1"/>
  <c r="H16" i="1"/>
  <c r="H14" i="1"/>
  <c r="H6" i="1"/>
  <c r="H44" i="1" l="1"/>
  <c r="H45" i="1" s="1"/>
</calcChain>
</file>

<file path=xl/sharedStrings.xml><?xml version="1.0" encoding="utf-8"?>
<sst xmlns="http://schemas.openxmlformats.org/spreadsheetml/2006/main" count="92" uniqueCount="58">
  <si>
    <t>Název</t>
  </si>
  <si>
    <t>Mj</t>
  </si>
  <si>
    <t>Počet</t>
  </si>
  <si>
    <t>Elektromontáže</t>
  </si>
  <si>
    <t/>
  </si>
  <si>
    <t>KABEL SILOVÝ,IZOLACE PVC,1kV</t>
  </si>
  <si>
    <t>m</t>
  </si>
  <si>
    <t>UKONČENÍ KABELŮ DO</t>
  </si>
  <si>
    <t>ks</t>
  </si>
  <si>
    <t>KABELOVÁ OCHRANA</t>
  </si>
  <si>
    <t>Kabelová chránička ohebná, uložení kabelů do země D60</t>
  </si>
  <si>
    <t>OCELOVÝ DRÁT POZINKOVANÝ</t>
  </si>
  <si>
    <t>Zemnící pásek 30x4mm(0,94kg/m), pevně</t>
  </si>
  <si>
    <t>Drát 10 drát o 10mm(0,62kg/m), pevně</t>
  </si>
  <si>
    <t>Stožárová výzbroj včetně pojistek Al /Cu</t>
  </si>
  <si>
    <t>SVORKA HROMOSVODNÍ,UZEMŇOVACÍ</t>
  </si>
  <si>
    <t>SS spojovací</t>
  </si>
  <si>
    <t>HODINOVE ZUCTOVACI SAZBY</t>
  </si>
  <si>
    <t>Napojeni na stavajici rozvody</t>
  </si>
  <si>
    <t>hod</t>
  </si>
  <si>
    <t>PROVEDENI REVIZNICH ZKOUSEK</t>
  </si>
  <si>
    <t>DLE CSN 331500</t>
  </si>
  <si>
    <t xml:space="preserve"> Revizni technik</t>
  </si>
  <si>
    <t xml:space="preserve"> Spoluprace s reviz.technikem</t>
  </si>
  <si>
    <t>Zemní práce</t>
  </si>
  <si>
    <t>HLOUBENÍ KABELOVÉ RÝHY</t>
  </si>
  <si>
    <t xml:space="preserve"> Zemina, šíře 350mm,hloubka 500mm</t>
  </si>
  <si>
    <t>m3</t>
  </si>
  <si>
    <t>ZŘÍZENÍ KABELOVÉHO LOŽE</t>
  </si>
  <si>
    <t>FOLIE VÝSTRAŽNÁ Z PVC</t>
  </si>
  <si>
    <t xml:space="preserve"> Do šířky 20cm</t>
  </si>
  <si>
    <t xml:space="preserve"> Podružný materiál</t>
  </si>
  <si>
    <t>kč</t>
  </si>
  <si>
    <t>ODVOZ ZEMINY</t>
  </si>
  <si>
    <t xml:space="preserve"> Do vzdálenosti 5 km</t>
  </si>
  <si>
    <t>VO chodník ul. Poštovní</t>
  </si>
  <si>
    <t>CYKY-J 4x10 mm2, pevně</t>
  </si>
  <si>
    <t xml:space="preserve"> 4x10 mm2</t>
  </si>
  <si>
    <t>VYTÝČENÍ TRATI</t>
  </si>
  <si>
    <t>km</t>
  </si>
  <si>
    <t xml:space="preserve"> Zemina, šíře 300mm,hloubka 200mm</t>
  </si>
  <si>
    <t xml:space="preserve"> Venkovní vedení nn v přehledném terénu</t>
  </si>
  <si>
    <t>PRÁCE V CHODNÍKU</t>
  </si>
  <si>
    <t>Rozebrání chodníkové dlažby</t>
  </si>
  <si>
    <t>m2</t>
  </si>
  <si>
    <t>Zadláždění chodníkové dlažby</t>
  </si>
  <si>
    <t xml:space="preserve"> Zřízení kabelového lože v rýze š. do 35 cm z písku, lože tloušťky 20-30 cm</t>
  </si>
  <si>
    <t>SP připojovací</t>
  </si>
  <si>
    <t>ZŘÍZENÍ KABELOVÉHO KRYTÍ</t>
  </si>
  <si>
    <t>Cena celkem (Kč bez DPH)</t>
  </si>
  <si>
    <t>Cena celkem
(Kč bez DPH)</t>
  </si>
  <si>
    <t>Materiál
(Kč bez DPH)</t>
  </si>
  <si>
    <t>Materiál celkem
(Kč bez DPH)</t>
  </si>
  <si>
    <t>Montáž
(Kč bez DPH)</t>
  </si>
  <si>
    <t>Montáž celkem
(Kč bez DPH)</t>
  </si>
  <si>
    <t>ZÁHOZ KABELOVÉ RÝHY</t>
  </si>
  <si>
    <t>Žlab kabelový betonový vč. víka (délky 1 m)</t>
  </si>
  <si>
    <t>Cena celkem (Kč vč. DPH)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</si>
</sst>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"/>
  </numFmts>
  <fonts count="5" x14ac:knownFonts="1">
    <font>
      <sz val="11"/>
      <color theme="1"/>
      <name val="Calibri"/>
      <family val="2"/>
      <charset val="238"/>
      <scheme val="minor"/>
    </font>
    <font>
      <sz val="9"/>
      <color rgb="FF000000"/>
      <name val="Segoe UI"/>
      <family val="2"/>
      <charset val="238"/>
    </font>
    <font>
      <b/>
      <sz val="11"/>
      <color rgb="FF000000"/>
      <name val="Segoe UI"/>
      <family val="2"/>
      <charset val="238"/>
    </font>
    <font>
      <b/>
      <sz val="9"/>
      <color rgb="FF000000"/>
      <name val="Segoe UI"/>
      <family val="2"/>
      <charset val="238"/>
    </font>
    <font>
      <b/>
      <u/>
      <sz val="14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CCECFF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3">
    <xf numFmtId="0" fontId="0" fillId="0" borderId="0" xfId="0"/>
    <xf numFmtId="49" fontId="3" fillId="4" borderId="1" xfId="0" applyNumberFormat="1" applyFont="1" applyFill="1" applyBorder="1" applyAlignment="1">
      <alignment horizontal="left" wrapText="1"/>
    </xf>
    <xf numFmtId="49" fontId="1" fillId="5" borderId="1" xfId="0" applyNumberFormat="1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left" wrapText="1"/>
    </xf>
    <xf numFmtId="4" fontId="1" fillId="2" borderId="1" xfId="0" applyNumberFormat="1" applyFont="1" applyFill="1" applyBorder="1" applyAlignment="1">
      <alignment horizontal="left" wrapText="1"/>
    </xf>
    <xf numFmtId="49" fontId="2" fillId="3" borderId="1" xfId="0" applyNumberFormat="1" applyFont="1" applyFill="1" applyBorder="1" applyAlignment="1">
      <alignment horizontal="left" wrapText="1"/>
    </xf>
    <xf numFmtId="4" fontId="2" fillId="3" borderId="1" xfId="0" applyNumberFormat="1" applyFont="1" applyFill="1" applyBorder="1" applyAlignment="1">
      <alignment horizontal="right" wrapText="1"/>
    </xf>
    <xf numFmtId="4" fontId="3" fillId="4" borderId="1" xfId="0" applyNumberFormat="1" applyFont="1" applyFill="1" applyBorder="1" applyAlignment="1">
      <alignment horizontal="right" wrapText="1"/>
    </xf>
    <xf numFmtId="4" fontId="1" fillId="5" borderId="1" xfId="0" applyNumberFormat="1" applyFont="1" applyFill="1" applyBorder="1" applyAlignment="1" applyProtection="1">
      <alignment horizontal="right" wrapText="1"/>
      <protection locked="0"/>
    </xf>
    <xf numFmtId="4" fontId="1" fillId="6" borderId="1" xfId="0" applyNumberFormat="1" applyFont="1" applyFill="1" applyBorder="1" applyAlignment="1">
      <alignment horizontal="right" wrapText="1"/>
    </xf>
    <xf numFmtId="4" fontId="1" fillId="5" borderId="1" xfId="0" applyNumberFormat="1" applyFont="1" applyFill="1" applyBorder="1" applyAlignment="1">
      <alignment horizontal="right" wrapText="1"/>
    </xf>
    <xf numFmtId="4" fontId="1" fillId="4" borderId="1" xfId="0" applyNumberFormat="1" applyFont="1" applyFill="1" applyBorder="1" applyAlignment="1">
      <alignment horizontal="right" wrapText="1"/>
    </xf>
    <xf numFmtId="49" fontId="2" fillId="7" borderId="1" xfId="0" applyNumberFormat="1" applyFont="1" applyFill="1" applyBorder="1" applyAlignment="1">
      <alignment horizontal="left" wrapText="1"/>
    </xf>
    <xf numFmtId="164" fontId="2" fillId="7" borderId="1" xfId="0" applyNumberFormat="1" applyFont="1" applyFill="1" applyBorder="1" applyAlignment="1">
      <alignment horizontal="left" wrapText="1"/>
    </xf>
    <xf numFmtId="0" fontId="4" fillId="8" borderId="0" xfId="0" applyFont="1" applyFill="1"/>
    <xf numFmtId="0" fontId="0" fillId="8" borderId="0" xfId="0" applyFill="1"/>
    <xf numFmtId="49" fontId="3" fillId="4" borderId="1" xfId="0" applyNumberFormat="1" applyFont="1" applyFill="1" applyBorder="1" applyAlignment="1">
      <alignment horizontal="left"/>
    </xf>
    <xf numFmtId="4" fontId="3" fillId="4" borderId="1" xfId="0" applyNumberFormat="1" applyFont="1" applyFill="1" applyBorder="1" applyAlignment="1">
      <alignment horizontal="right"/>
    </xf>
    <xf numFmtId="49" fontId="1" fillId="5" borderId="1" xfId="0" applyNumberFormat="1" applyFont="1" applyFill="1" applyBorder="1" applyAlignment="1">
      <alignment horizontal="left"/>
    </xf>
    <xf numFmtId="4" fontId="1" fillId="5" borderId="1" xfId="0" applyNumberFormat="1" applyFont="1" applyFill="1" applyBorder="1" applyAlignment="1" applyProtection="1">
      <alignment horizontal="right"/>
      <protection locked="0"/>
    </xf>
    <xf numFmtId="4" fontId="1" fillId="5" borderId="1" xfId="0" applyNumberFormat="1" applyFont="1" applyFill="1" applyBorder="1" applyAlignment="1">
      <alignment horizontal="right"/>
    </xf>
    <xf numFmtId="4" fontId="1" fillId="6" borderId="1" xfId="0" applyNumberFormat="1" applyFont="1" applyFill="1" applyBorder="1" applyAlignment="1">
      <alignment horizontal="right"/>
    </xf>
    <xf numFmtId="49" fontId="3" fillId="5" borderId="1" xfId="0" applyNumberFormat="1" applyFont="1" applyFill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EC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tabSelected="1" view="pageBreakPreview" zoomScale="70" zoomScaleSheetLayoutView="70" workbookViewId="0">
      <selection activeCell="A46" sqref="A46"/>
    </sheetView>
  </sheetViews>
  <sheetFormatPr defaultRowHeight="15" x14ac:dyDescent="0.25"/>
  <cols>
    <col min="1" max="1" width="54.28515625" customWidth="1"/>
    <col min="2" max="2" width="4.7109375" customWidth="1"/>
    <col min="4" max="4" width="12.42578125" customWidth="1"/>
    <col min="5" max="5" width="14.5703125" customWidth="1"/>
    <col min="6" max="6" width="11.42578125" customWidth="1"/>
    <col min="7" max="7" width="13.42578125" customWidth="1"/>
    <col min="8" max="8" width="14.42578125" customWidth="1"/>
  </cols>
  <sheetData>
    <row r="1" spans="1:8" ht="18.75" x14ac:dyDescent="0.3">
      <c r="A1" s="14" t="s">
        <v>35</v>
      </c>
      <c r="B1" s="15"/>
      <c r="C1" s="15"/>
      <c r="D1" s="15"/>
      <c r="E1" s="15"/>
      <c r="F1" s="15"/>
      <c r="G1" s="15"/>
      <c r="H1" s="15"/>
    </row>
    <row r="3" spans="1:8" ht="24.75" x14ac:dyDescent="0.25">
      <c r="A3" s="3" t="s">
        <v>0</v>
      </c>
      <c r="B3" s="3" t="s">
        <v>1</v>
      </c>
      <c r="C3" s="4" t="s">
        <v>2</v>
      </c>
      <c r="D3" s="4" t="s">
        <v>51</v>
      </c>
      <c r="E3" s="4" t="s">
        <v>52</v>
      </c>
      <c r="F3" s="4" t="s">
        <v>53</v>
      </c>
      <c r="G3" s="4" t="s">
        <v>54</v>
      </c>
      <c r="H3" s="4" t="s">
        <v>50</v>
      </c>
    </row>
    <row r="4" spans="1:8" ht="16.5" x14ac:dyDescent="0.3">
      <c r="A4" s="5" t="s">
        <v>3</v>
      </c>
      <c r="B4" s="5" t="s">
        <v>4</v>
      </c>
      <c r="C4" s="6"/>
      <c r="D4" s="6"/>
      <c r="E4" s="6"/>
      <c r="F4" s="6"/>
      <c r="G4" s="6"/>
      <c r="H4" s="6"/>
    </row>
    <row r="5" spans="1:8" x14ac:dyDescent="0.25">
      <c r="A5" s="1" t="s">
        <v>5</v>
      </c>
      <c r="B5" s="1" t="s">
        <v>4</v>
      </c>
      <c r="C5" s="7"/>
      <c r="D5" s="7"/>
      <c r="E5" s="7"/>
      <c r="F5" s="7"/>
      <c r="G5" s="7"/>
      <c r="H5" s="7"/>
    </row>
    <row r="6" spans="1:8" x14ac:dyDescent="0.25">
      <c r="A6" s="2" t="s">
        <v>36</v>
      </c>
      <c r="B6" s="2" t="s">
        <v>6</v>
      </c>
      <c r="C6" s="8">
        <v>148</v>
      </c>
      <c r="D6" s="9"/>
      <c r="E6" s="10">
        <f t="shared" ref="E6" si="0">C6*D6</f>
        <v>0</v>
      </c>
      <c r="F6" s="9"/>
      <c r="G6" s="10">
        <f t="shared" ref="G6" si="1">C6*F6</f>
        <v>0</v>
      </c>
      <c r="H6" s="10">
        <f t="shared" ref="H6" si="2">E6+G6</f>
        <v>0</v>
      </c>
    </row>
    <row r="7" spans="1:8" x14ac:dyDescent="0.25">
      <c r="A7" s="1" t="s">
        <v>7</v>
      </c>
      <c r="B7" s="1" t="s">
        <v>4</v>
      </c>
      <c r="C7" s="7"/>
      <c r="D7" s="7"/>
      <c r="E7" s="7"/>
      <c r="F7" s="7"/>
      <c r="G7" s="7"/>
      <c r="H7" s="7"/>
    </row>
    <row r="8" spans="1:8" x14ac:dyDescent="0.25">
      <c r="A8" s="2" t="s">
        <v>37</v>
      </c>
      <c r="B8" s="2" t="s">
        <v>8</v>
      </c>
      <c r="C8" s="8">
        <v>6</v>
      </c>
      <c r="D8" s="9"/>
      <c r="E8" s="10">
        <f t="shared" ref="E8" si="3">C8*D8</f>
        <v>0</v>
      </c>
      <c r="F8" s="9"/>
      <c r="G8" s="10">
        <f t="shared" ref="G8" si="4">C8*F8</f>
        <v>0</v>
      </c>
      <c r="H8" s="10">
        <f t="shared" ref="H8" si="5">E8+G8</f>
        <v>0</v>
      </c>
    </row>
    <row r="9" spans="1:8" x14ac:dyDescent="0.25">
      <c r="A9" s="1" t="s">
        <v>9</v>
      </c>
      <c r="B9" s="1" t="s">
        <v>4</v>
      </c>
      <c r="C9" s="1"/>
      <c r="D9" s="1"/>
      <c r="E9" s="1"/>
      <c r="F9" s="1"/>
      <c r="G9" s="1"/>
      <c r="H9" s="1"/>
    </row>
    <row r="10" spans="1:8" x14ac:dyDescent="0.25">
      <c r="A10" s="2" t="s">
        <v>10</v>
      </c>
      <c r="B10" s="2" t="s">
        <v>6</v>
      </c>
      <c r="C10" s="8">
        <v>136</v>
      </c>
      <c r="D10" s="9"/>
      <c r="E10" s="10">
        <f t="shared" ref="E10" si="6">C10*D10</f>
        <v>0</v>
      </c>
      <c r="F10" s="9"/>
      <c r="G10" s="10">
        <f t="shared" ref="G10" si="7">C10*F10</f>
        <v>0</v>
      </c>
      <c r="H10" s="10">
        <f t="shared" ref="H10" si="8">E10+G10</f>
        <v>0</v>
      </c>
    </row>
    <row r="11" spans="1:8" x14ac:dyDescent="0.25">
      <c r="A11" s="1" t="s">
        <v>11</v>
      </c>
      <c r="B11" s="1" t="s">
        <v>4</v>
      </c>
      <c r="C11" s="7"/>
      <c r="D11" s="7"/>
      <c r="E11" s="7"/>
      <c r="F11" s="7"/>
      <c r="G11" s="7"/>
      <c r="H11" s="7"/>
    </row>
    <row r="12" spans="1:8" x14ac:dyDescent="0.25">
      <c r="A12" s="2" t="s">
        <v>12</v>
      </c>
      <c r="B12" s="2" t="s">
        <v>6</v>
      </c>
      <c r="C12" s="8">
        <v>136</v>
      </c>
      <c r="D12" s="9"/>
      <c r="E12" s="10">
        <f t="shared" ref="E12:E14" si="9">C12*D12</f>
        <v>0</v>
      </c>
      <c r="F12" s="9"/>
      <c r="G12" s="10">
        <f t="shared" ref="G12:G14" si="10">C12*F12</f>
        <v>0</v>
      </c>
      <c r="H12" s="10">
        <f t="shared" ref="H12:H14" si="11">E12+G12</f>
        <v>0</v>
      </c>
    </row>
    <row r="13" spans="1:8" x14ac:dyDescent="0.25">
      <c r="A13" s="2" t="s">
        <v>13</v>
      </c>
      <c r="B13" s="2" t="s">
        <v>6</v>
      </c>
      <c r="C13" s="8">
        <v>8</v>
      </c>
      <c r="D13" s="9"/>
      <c r="E13" s="10">
        <f t="shared" si="9"/>
        <v>0</v>
      </c>
      <c r="F13" s="9"/>
      <c r="G13" s="10">
        <f t="shared" si="10"/>
        <v>0</v>
      </c>
      <c r="H13" s="10">
        <f t="shared" si="11"/>
        <v>0</v>
      </c>
    </row>
    <row r="14" spans="1:8" x14ac:dyDescent="0.25">
      <c r="A14" s="2" t="s">
        <v>14</v>
      </c>
      <c r="B14" s="2" t="s">
        <v>8</v>
      </c>
      <c r="C14" s="8">
        <v>4</v>
      </c>
      <c r="D14" s="9"/>
      <c r="E14" s="10">
        <f t="shared" si="9"/>
        <v>0</v>
      </c>
      <c r="F14" s="9"/>
      <c r="G14" s="10">
        <f t="shared" si="10"/>
        <v>0</v>
      </c>
      <c r="H14" s="10">
        <f t="shared" si="11"/>
        <v>0</v>
      </c>
    </row>
    <row r="15" spans="1:8" x14ac:dyDescent="0.25">
      <c r="A15" s="1" t="s">
        <v>15</v>
      </c>
      <c r="B15" s="1" t="s">
        <v>4</v>
      </c>
      <c r="C15" s="7"/>
      <c r="D15" s="7"/>
      <c r="E15" s="7"/>
      <c r="F15" s="7"/>
      <c r="G15" s="7"/>
      <c r="H15" s="7"/>
    </row>
    <row r="16" spans="1:8" x14ac:dyDescent="0.25">
      <c r="A16" s="2" t="s">
        <v>16</v>
      </c>
      <c r="B16" s="2" t="s">
        <v>8</v>
      </c>
      <c r="C16" s="8">
        <v>4</v>
      </c>
      <c r="D16" s="9"/>
      <c r="E16" s="10">
        <f t="shared" ref="E16:E17" si="12">C16*D16</f>
        <v>0</v>
      </c>
      <c r="F16" s="9"/>
      <c r="G16" s="10">
        <f t="shared" ref="G16:G17" si="13">C16*F16</f>
        <v>0</v>
      </c>
      <c r="H16" s="10">
        <f t="shared" ref="H16:H17" si="14">E16+G16</f>
        <v>0</v>
      </c>
    </row>
    <row r="17" spans="1:8" x14ac:dyDescent="0.25">
      <c r="A17" s="2" t="s">
        <v>47</v>
      </c>
      <c r="B17" s="18" t="s">
        <v>8</v>
      </c>
      <c r="C17" s="19">
        <v>4</v>
      </c>
      <c r="D17" s="21"/>
      <c r="E17" s="20">
        <f t="shared" si="12"/>
        <v>0</v>
      </c>
      <c r="F17" s="21"/>
      <c r="G17" s="20">
        <f t="shared" si="13"/>
        <v>0</v>
      </c>
      <c r="H17" s="20">
        <f t="shared" si="14"/>
        <v>0</v>
      </c>
    </row>
    <row r="18" spans="1:8" x14ac:dyDescent="0.25">
      <c r="A18" s="1" t="s">
        <v>48</v>
      </c>
      <c r="B18" s="16" t="s">
        <v>4</v>
      </c>
      <c r="C18" s="17"/>
      <c r="D18" s="17"/>
      <c r="E18" s="17"/>
      <c r="F18" s="17"/>
      <c r="G18" s="17"/>
      <c r="H18" s="17"/>
    </row>
    <row r="19" spans="1:8" x14ac:dyDescent="0.25">
      <c r="A19" s="2" t="s">
        <v>56</v>
      </c>
      <c r="B19" s="18" t="s">
        <v>8</v>
      </c>
      <c r="C19" s="19">
        <v>20</v>
      </c>
      <c r="D19" s="21"/>
      <c r="E19" s="20">
        <f t="shared" ref="E19" si="15">C19*D19</f>
        <v>0</v>
      </c>
      <c r="F19" s="21"/>
      <c r="G19" s="20">
        <f t="shared" ref="G19" si="16">C19*F19</f>
        <v>0</v>
      </c>
      <c r="H19" s="20">
        <f t="shared" ref="H19" si="17">E19+G19</f>
        <v>0</v>
      </c>
    </row>
    <row r="20" spans="1:8" x14ac:dyDescent="0.25">
      <c r="A20" s="1" t="s">
        <v>17</v>
      </c>
      <c r="B20" s="1" t="s">
        <v>4</v>
      </c>
      <c r="C20" s="7"/>
      <c r="D20" s="7"/>
      <c r="E20" s="7"/>
      <c r="F20" s="7"/>
      <c r="G20" s="7"/>
      <c r="H20" s="7"/>
    </row>
    <row r="21" spans="1:8" x14ac:dyDescent="0.25">
      <c r="A21" s="2" t="s">
        <v>18</v>
      </c>
      <c r="B21" s="2" t="s">
        <v>19</v>
      </c>
      <c r="C21" s="8">
        <v>4</v>
      </c>
      <c r="D21" s="10"/>
      <c r="E21" s="10">
        <f t="shared" ref="E21" si="18">C21*D21</f>
        <v>0</v>
      </c>
      <c r="F21" s="9"/>
      <c r="G21" s="10">
        <f t="shared" ref="G21" si="19">C21*F21</f>
        <v>0</v>
      </c>
      <c r="H21" s="10">
        <f t="shared" ref="H21:H25" si="20">E21+G21</f>
        <v>0</v>
      </c>
    </row>
    <row r="22" spans="1:8" x14ac:dyDescent="0.25">
      <c r="A22" s="1" t="s">
        <v>20</v>
      </c>
      <c r="B22" s="1" t="s">
        <v>4</v>
      </c>
      <c r="C22" s="7"/>
      <c r="D22" s="7"/>
      <c r="E22" s="11"/>
      <c r="F22" s="11"/>
      <c r="G22" s="11"/>
      <c r="H22" s="11"/>
    </row>
    <row r="23" spans="1:8" x14ac:dyDescent="0.25">
      <c r="A23" s="1" t="s">
        <v>21</v>
      </c>
      <c r="B23" s="1" t="s">
        <v>4</v>
      </c>
      <c r="C23" s="7"/>
      <c r="D23" s="7"/>
      <c r="E23" s="11"/>
      <c r="F23" s="11"/>
      <c r="G23" s="11"/>
      <c r="H23" s="11"/>
    </row>
    <row r="24" spans="1:8" x14ac:dyDescent="0.25">
      <c r="A24" s="2" t="s">
        <v>22</v>
      </c>
      <c r="B24" s="2" t="s">
        <v>19</v>
      </c>
      <c r="C24" s="8">
        <v>4</v>
      </c>
      <c r="D24" s="10"/>
      <c r="E24" s="10">
        <f t="shared" ref="E24:E25" si="21">C24*D24</f>
        <v>0</v>
      </c>
      <c r="F24" s="9"/>
      <c r="G24" s="10">
        <f t="shared" ref="G24:G25" si="22">C24*F24</f>
        <v>0</v>
      </c>
      <c r="H24" s="10">
        <f t="shared" si="20"/>
        <v>0</v>
      </c>
    </row>
    <row r="25" spans="1:8" x14ac:dyDescent="0.25">
      <c r="A25" s="2" t="s">
        <v>23</v>
      </c>
      <c r="B25" s="2" t="s">
        <v>19</v>
      </c>
      <c r="C25" s="8">
        <v>2</v>
      </c>
      <c r="D25" s="10"/>
      <c r="E25" s="10">
        <f t="shared" si="21"/>
        <v>0</v>
      </c>
      <c r="F25" s="9"/>
      <c r="G25" s="10">
        <f t="shared" si="22"/>
        <v>0</v>
      </c>
      <c r="H25" s="10">
        <f t="shared" si="20"/>
        <v>0</v>
      </c>
    </row>
    <row r="26" spans="1:8" ht="16.5" x14ac:dyDescent="0.3">
      <c r="A26" s="5" t="s">
        <v>24</v>
      </c>
      <c r="B26" s="5" t="s">
        <v>4</v>
      </c>
      <c r="C26" s="6"/>
      <c r="D26" s="6"/>
      <c r="E26" s="6"/>
      <c r="F26" s="6"/>
      <c r="G26" s="6"/>
      <c r="H26" s="6"/>
    </row>
    <row r="27" spans="1:8" x14ac:dyDescent="0.25">
      <c r="A27" s="1" t="s">
        <v>38</v>
      </c>
      <c r="B27" s="16" t="s">
        <v>4</v>
      </c>
      <c r="C27" s="17"/>
      <c r="D27" s="17"/>
      <c r="E27" s="17"/>
      <c r="F27" s="17"/>
      <c r="G27" s="17"/>
      <c r="H27" s="17"/>
    </row>
    <row r="28" spans="1:8" x14ac:dyDescent="0.25">
      <c r="A28" s="2" t="s">
        <v>41</v>
      </c>
      <c r="B28" s="18" t="s">
        <v>39</v>
      </c>
      <c r="C28" s="19">
        <v>0.13</v>
      </c>
      <c r="D28" s="20"/>
      <c r="E28" s="20">
        <f>C28*D28</f>
        <v>0</v>
      </c>
      <c r="F28" s="21"/>
      <c r="G28" s="20">
        <f t="shared" ref="G28" si="23">C28*F28</f>
        <v>0</v>
      </c>
      <c r="H28" s="20">
        <f t="shared" ref="H28" si="24">E28+G28</f>
        <v>0</v>
      </c>
    </row>
    <row r="29" spans="1:8" x14ac:dyDescent="0.25">
      <c r="A29" s="1" t="s">
        <v>42</v>
      </c>
      <c r="B29" s="16"/>
      <c r="C29" s="17"/>
      <c r="D29" s="17"/>
      <c r="E29" s="17"/>
      <c r="F29" s="17"/>
      <c r="G29" s="17"/>
      <c r="H29" s="17"/>
    </row>
    <row r="30" spans="1:8" x14ac:dyDescent="0.25">
      <c r="A30" s="2" t="s">
        <v>43</v>
      </c>
      <c r="B30" s="18" t="s">
        <v>44</v>
      </c>
      <c r="C30" s="19">
        <v>5</v>
      </c>
      <c r="D30" s="20"/>
      <c r="E30" s="20">
        <f>C30*D30</f>
        <v>0</v>
      </c>
      <c r="F30" s="21"/>
      <c r="G30" s="20">
        <f t="shared" ref="G30:G31" si="25">C30*F30</f>
        <v>0</v>
      </c>
      <c r="H30" s="20">
        <f t="shared" ref="H30:H31" si="26">E30+G30</f>
        <v>0</v>
      </c>
    </row>
    <row r="31" spans="1:8" x14ac:dyDescent="0.25">
      <c r="A31" s="2" t="s">
        <v>45</v>
      </c>
      <c r="B31" s="18" t="s">
        <v>44</v>
      </c>
      <c r="C31" s="19">
        <v>5</v>
      </c>
      <c r="D31" s="20"/>
      <c r="E31" s="20">
        <f>C31*D31</f>
        <v>0</v>
      </c>
      <c r="F31" s="21"/>
      <c r="G31" s="20">
        <f t="shared" si="25"/>
        <v>0</v>
      </c>
      <c r="H31" s="20">
        <f t="shared" si="26"/>
        <v>0</v>
      </c>
    </row>
    <row r="32" spans="1:8" x14ac:dyDescent="0.25">
      <c r="A32" s="1" t="s">
        <v>25</v>
      </c>
      <c r="B32" s="1" t="s">
        <v>4</v>
      </c>
      <c r="C32" s="7"/>
      <c r="D32" s="7"/>
      <c r="E32" s="7"/>
      <c r="F32" s="7"/>
      <c r="G32" s="7"/>
      <c r="H32" s="7"/>
    </row>
    <row r="33" spans="1:8" x14ac:dyDescent="0.25">
      <c r="A33" s="2" t="s">
        <v>40</v>
      </c>
      <c r="B33" s="2" t="s">
        <v>6</v>
      </c>
      <c r="C33" s="8">
        <v>112</v>
      </c>
      <c r="D33" s="10"/>
      <c r="E33" s="10">
        <f>C33*D33</f>
        <v>0</v>
      </c>
      <c r="F33" s="9"/>
      <c r="G33" s="10">
        <f t="shared" ref="G33:G34" si="27">C33*F33</f>
        <v>0</v>
      </c>
      <c r="H33" s="10">
        <f t="shared" ref="H33:H34" si="28">E33+G33</f>
        <v>0</v>
      </c>
    </row>
    <row r="34" spans="1:8" x14ac:dyDescent="0.25">
      <c r="A34" s="2" t="s">
        <v>26</v>
      </c>
      <c r="B34" s="2" t="s">
        <v>6</v>
      </c>
      <c r="C34" s="8">
        <v>18</v>
      </c>
      <c r="D34" s="10"/>
      <c r="E34" s="10">
        <f>C34*D34</f>
        <v>0</v>
      </c>
      <c r="F34" s="9"/>
      <c r="G34" s="10">
        <f t="shared" si="27"/>
        <v>0</v>
      </c>
      <c r="H34" s="10">
        <f t="shared" si="28"/>
        <v>0</v>
      </c>
    </row>
    <row r="35" spans="1:8" x14ac:dyDescent="0.25">
      <c r="A35" s="1" t="s">
        <v>28</v>
      </c>
      <c r="B35" s="1" t="s">
        <v>4</v>
      </c>
      <c r="C35" s="7"/>
      <c r="D35" s="7"/>
      <c r="E35" s="7"/>
      <c r="F35" s="7"/>
      <c r="G35" s="7"/>
      <c r="H35" s="7"/>
    </row>
    <row r="36" spans="1:8" ht="24.75" x14ac:dyDescent="0.25">
      <c r="A36" s="2" t="s">
        <v>46</v>
      </c>
      <c r="B36" s="2" t="s">
        <v>6</v>
      </c>
      <c r="C36" s="8">
        <v>130</v>
      </c>
      <c r="D36" s="9"/>
      <c r="E36" s="10">
        <f>C36*D36</f>
        <v>0</v>
      </c>
      <c r="F36" s="9"/>
      <c r="G36" s="10">
        <f t="shared" ref="G36" si="29">C36*F36</f>
        <v>0</v>
      </c>
      <c r="H36" s="10">
        <f t="shared" ref="H36" si="30">E36+G36</f>
        <v>0</v>
      </c>
    </row>
    <row r="37" spans="1:8" x14ac:dyDescent="0.25">
      <c r="A37" s="1" t="s">
        <v>55</v>
      </c>
      <c r="B37" s="16" t="s">
        <v>4</v>
      </c>
      <c r="C37" s="17"/>
      <c r="D37" s="17"/>
      <c r="E37" s="17"/>
      <c r="F37" s="17"/>
      <c r="G37" s="17"/>
      <c r="H37" s="17"/>
    </row>
    <row r="38" spans="1:8" x14ac:dyDescent="0.25">
      <c r="A38" s="2" t="s">
        <v>26</v>
      </c>
      <c r="B38" s="18" t="s">
        <v>6</v>
      </c>
      <c r="C38" s="19">
        <v>18</v>
      </c>
      <c r="D38" s="20"/>
      <c r="E38" s="20">
        <f>C38*D38</f>
        <v>0</v>
      </c>
      <c r="F38" s="21"/>
      <c r="G38" s="20">
        <f t="shared" ref="G38" si="31">C38*F38</f>
        <v>0</v>
      </c>
      <c r="H38" s="20">
        <f t="shared" ref="H38" si="32">E38+G38</f>
        <v>0</v>
      </c>
    </row>
    <row r="39" spans="1:8" x14ac:dyDescent="0.25">
      <c r="A39" s="1" t="s">
        <v>29</v>
      </c>
      <c r="B39" s="1" t="s">
        <v>4</v>
      </c>
      <c r="C39" s="7"/>
      <c r="D39" s="7"/>
      <c r="E39" s="7"/>
      <c r="F39" s="7"/>
      <c r="G39" s="7"/>
      <c r="H39" s="7"/>
    </row>
    <row r="40" spans="1:8" x14ac:dyDescent="0.25">
      <c r="A40" s="2" t="s">
        <v>30</v>
      </c>
      <c r="B40" s="2" t="s">
        <v>6</v>
      </c>
      <c r="C40" s="8">
        <v>130</v>
      </c>
      <c r="D40" s="10"/>
      <c r="E40" s="10">
        <f>C40*D40</f>
        <v>0</v>
      </c>
      <c r="F40" s="9"/>
      <c r="G40" s="10">
        <f t="shared" ref="G40" si="33">C40*F40</f>
        <v>0</v>
      </c>
      <c r="H40" s="10">
        <f t="shared" ref="H40" si="34">E40+G40</f>
        <v>0</v>
      </c>
    </row>
    <row r="41" spans="1:8" x14ac:dyDescent="0.25">
      <c r="A41" s="22" t="s">
        <v>31</v>
      </c>
      <c r="B41" s="2" t="s">
        <v>32</v>
      </c>
      <c r="C41" s="8"/>
      <c r="D41" s="8"/>
      <c r="E41" s="8"/>
      <c r="F41" s="10"/>
      <c r="G41" s="10"/>
      <c r="H41" s="10">
        <f>E41</f>
        <v>0</v>
      </c>
    </row>
    <row r="42" spans="1:8" x14ac:dyDescent="0.25">
      <c r="A42" s="1" t="s">
        <v>33</v>
      </c>
      <c r="B42" s="1" t="s">
        <v>4</v>
      </c>
      <c r="C42" s="7"/>
      <c r="D42" s="7"/>
      <c r="E42" s="7"/>
      <c r="F42" s="7"/>
      <c r="G42" s="7"/>
      <c r="H42" s="7"/>
    </row>
    <row r="43" spans="1:8" x14ac:dyDescent="0.25">
      <c r="A43" s="2" t="s">
        <v>34</v>
      </c>
      <c r="B43" s="2" t="s">
        <v>27</v>
      </c>
      <c r="C43" s="8">
        <v>7</v>
      </c>
      <c r="D43" s="10"/>
      <c r="E43" s="10">
        <f>C43*D43</f>
        <v>0</v>
      </c>
      <c r="F43" s="9"/>
      <c r="G43" s="10">
        <f t="shared" ref="G43" si="35">C43*F43</f>
        <v>0</v>
      </c>
      <c r="H43" s="10">
        <f t="shared" ref="H43" si="36">E43+G43</f>
        <v>0</v>
      </c>
    </row>
    <row r="44" spans="1:8" ht="16.5" x14ac:dyDescent="0.3">
      <c r="A44" s="12" t="s">
        <v>49</v>
      </c>
      <c r="B44" s="12" t="s">
        <v>4</v>
      </c>
      <c r="C44" s="12"/>
      <c r="D44" s="12"/>
      <c r="E44" s="12"/>
      <c r="F44" s="12"/>
      <c r="G44" s="12"/>
      <c r="H44" s="13">
        <f>SUM(H6:H43)</f>
        <v>0</v>
      </c>
    </row>
    <row r="45" spans="1:8" ht="16.5" x14ac:dyDescent="0.3">
      <c r="A45" s="12" t="s">
        <v>57</v>
      </c>
      <c r="B45" s="12" t="s">
        <v>4</v>
      </c>
      <c r="C45" s="12"/>
      <c r="D45" s="12"/>
      <c r="E45" s="12"/>
      <c r="F45" s="12"/>
      <c r="G45" s="12"/>
      <c r="H45" s="13">
        <f>H44*1.21</f>
        <v>0</v>
      </c>
    </row>
  </sheetData>
  <pageMargins left="0.7" right="0.7" top="0.78740157499999996" bottom="0.78740157499999996" header="0.3" footer="0.3"/>
  <pageSetup paperSize="9" scale="63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Podolan Petr</cp:lastModifiedBy>
  <cp:lastPrinted>2019-03-07T06:31:46Z</cp:lastPrinted>
  <dcterms:created xsi:type="dcterms:W3CDTF">2018-06-29T05:49:47Z</dcterms:created>
  <dcterms:modified xsi:type="dcterms:W3CDTF">2019-03-07T06:37:50Z</dcterms:modified>
</cp:coreProperties>
</file>